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600" windowHeight="8475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D13" i="1"/>
  <c r="L13"/>
  <c r="L12"/>
  <c r="L11"/>
  <c r="L10"/>
  <c r="L9"/>
  <c r="L8"/>
  <c r="L5"/>
  <c r="L4"/>
  <c r="H13"/>
  <c r="H12"/>
  <c r="H11"/>
  <c r="H10"/>
  <c r="H9"/>
  <c r="H8"/>
  <c r="H7"/>
  <c r="H6"/>
  <c r="H5"/>
  <c r="H4"/>
  <c r="D12"/>
  <c r="D11"/>
  <c r="D10"/>
  <c r="D9"/>
  <c r="D8"/>
  <c r="D7"/>
  <c r="D6"/>
  <c r="D5"/>
  <c r="D4"/>
  <c r="L7"/>
  <c r="L6"/>
  <c r="L14" l="1"/>
  <c r="H14"/>
  <c r="D14"/>
  <c r="G16" l="1"/>
  <c r="G17" s="1"/>
</calcChain>
</file>

<file path=xl/sharedStrings.xml><?xml version="1.0" encoding="utf-8"?>
<sst xmlns="http://schemas.openxmlformats.org/spreadsheetml/2006/main" count="32" uniqueCount="32">
  <si>
    <t>Počet bodov:</t>
  </si>
  <si>
    <t>Známka:</t>
  </si>
  <si>
    <t>16 + 3 =</t>
  </si>
  <si>
    <t>11 + 5 =</t>
  </si>
  <si>
    <t>13 + 2 =</t>
  </si>
  <si>
    <t>12 + 1 =</t>
  </si>
  <si>
    <t>17 + 3 =</t>
  </si>
  <si>
    <t>14 + 4 =</t>
  </si>
  <si>
    <t>11 + 9 =</t>
  </si>
  <si>
    <t>15 + 4 =</t>
  </si>
  <si>
    <t>12 + 6 =</t>
  </si>
  <si>
    <t>19 + 1=</t>
  </si>
  <si>
    <t>17 + 2 =</t>
  </si>
  <si>
    <t>13 + 5 =</t>
  </si>
  <si>
    <t>14 + 5 =</t>
  </si>
  <si>
    <t>12 + 7 =</t>
  </si>
  <si>
    <t>18 - 5 =</t>
  </si>
  <si>
    <t>14 - 2 =</t>
  </si>
  <si>
    <t>15 - 5 =</t>
  </si>
  <si>
    <t>16 - 3 =</t>
  </si>
  <si>
    <t>17 - 4 =</t>
  </si>
  <si>
    <t>16 - 4 =</t>
  </si>
  <si>
    <t>18 - 8 =</t>
  </si>
  <si>
    <t>17 - 6 =</t>
  </si>
  <si>
    <t>13 - 2 =</t>
  </si>
  <si>
    <t>19 - 5 =</t>
  </si>
  <si>
    <t>14 - 1 =</t>
  </si>
  <si>
    <t>19 - 3 =</t>
  </si>
  <si>
    <t>17 - 2 =</t>
  </si>
  <si>
    <t>18 - 3 =</t>
  </si>
  <si>
    <t>20 - 8 =</t>
  </si>
  <si>
    <t>16 + 2 =</t>
  </si>
</sst>
</file>

<file path=xl/styles.xml><?xml version="1.0" encoding="utf-8"?>
<styleSheet xmlns="http://schemas.openxmlformats.org/spreadsheetml/2006/main">
  <fonts count="7">
    <font>
      <sz val="12"/>
      <color theme="1"/>
      <name val="Times New Roman"/>
      <family val="2"/>
      <charset val="238"/>
    </font>
    <font>
      <b/>
      <sz val="20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20"/>
      <color theme="1"/>
      <name val="Arial"/>
      <family val="2"/>
      <charset val="238"/>
    </font>
    <font>
      <b/>
      <sz val="16"/>
      <color theme="1"/>
      <name val="Times New Roman"/>
      <family val="1"/>
      <charset val="238"/>
    </font>
    <font>
      <b/>
      <sz val="36"/>
      <color rgb="FFFF0000"/>
      <name val="Times New Roman"/>
      <family val="1"/>
      <charset val="238"/>
    </font>
    <font>
      <b/>
      <sz val="26"/>
      <color rgb="FFFFFF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6E8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AC8E4"/>
        <bgColor indexed="64"/>
      </patternFill>
    </fill>
    <fill>
      <patternFill patternType="solid">
        <fgColor rgb="FFE75BC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locked="0" hidden="1"/>
    </xf>
    <xf numFmtId="0" fontId="2" fillId="3" borderId="2" xfId="0" applyFont="1" applyFill="1" applyBorder="1" applyAlignment="1" applyProtection="1">
      <alignment horizontal="center" vertical="center"/>
      <protection locked="0" hidden="1"/>
    </xf>
    <xf numFmtId="0" fontId="2" fillId="3" borderId="3" xfId="0" applyFont="1" applyFill="1" applyBorder="1" applyAlignment="1" applyProtection="1">
      <alignment horizontal="center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4" borderId="1" xfId="0" applyFont="1" applyFill="1" applyBorder="1" applyAlignment="1" applyProtection="1">
      <alignment horizontal="left" vertical="center"/>
      <protection hidden="1"/>
    </xf>
    <xf numFmtId="0" fontId="2" fillId="4" borderId="5" xfId="0" applyFont="1" applyFill="1" applyBorder="1" applyAlignment="1" applyProtection="1">
      <alignment horizontal="left" vertical="center"/>
      <protection hidden="1"/>
    </xf>
    <xf numFmtId="0" fontId="2" fillId="4" borderId="3" xfId="0" applyFont="1" applyFill="1" applyBorder="1" applyAlignment="1" applyProtection="1">
      <alignment horizontal="left" vertical="center"/>
      <protection hidden="1"/>
    </xf>
    <xf numFmtId="0" fontId="2" fillId="5" borderId="1" xfId="0" applyFont="1" applyFill="1" applyBorder="1" applyAlignment="1" applyProtection="1">
      <alignment horizontal="left" vertical="center"/>
      <protection hidden="1"/>
    </xf>
    <xf numFmtId="0" fontId="2" fillId="5" borderId="2" xfId="0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Border="1" applyAlignment="1" applyProtection="1">
      <alignment horizontal="lef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E75BC9"/>
      <color rgb="FF8AC8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657224</xdr:colOff>
      <xdr:row>15</xdr:row>
      <xdr:rowOff>0</xdr:rowOff>
    </xdr:from>
    <xdr:to>
      <xdr:col>8</xdr:col>
      <xdr:colOff>1181099</xdr:colOff>
      <xdr:row>17</xdr:row>
      <xdr:rowOff>0</xdr:rowOff>
    </xdr:to>
    <xdr:sp macro="" textlink="">
      <xdr:nvSpPr>
        <xdr:cNvPr id="3" name="Obdĺžnik 2"/>
        <xdr:cNvSpPr/>
      </xdr:nvSpPr>
      <xdr:spPr>
        <a:xfrm>
          <a:off x="3267074" y="6781800"/>
          <a:ext cx="5343525" cy="1009650"/>
        </a:xfrm>
        <a:prstGeom prst="rect">
          <a:avLst/>
        </a:prstGeom>
        <a:noFill/>
        <a:ln w="76200">
          <a:solidFill>
            <a:srgbClr val="0070C0"/>
          </a:solidFill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sk-SK"/>
        </a:p>
      </xdr:txBody>
    </xdr:sp>
    <xdr:clientData/>
  </xdr:twoCellAnchor>
  <xdr:twoCellAnchor>
    <xdr:from>
      <xdr:col>0</xdr:col>
      <xdr:colOff>285750</xdr:colOff>
      <xdr:row>2</xdr:row>
      <xdr:rowOff>85726</xdr:rowOff>
    </xdr:from>
    <xdr:to>
      <xdr:col>12</xdr:col>
      <xdr:colOff>76200</xdr:colOff>
      <xdr:row>13</xdr:row>
      <xdr:rowOff>76200</xdr:rowOff>
    </xdr:to>
    <xdr:sp macro="" textlink="">
      <xdr:nvSpPr>
        <xdr:cNvPr id="4" name="Obdĺžnik 3"/>
        <xdr:cNvSpPr/>
      </xdr:nvSpPr>
      <xdr:spPr>
        <a:xfrm>
          <a:off x="285750" y="847726"/>
          <a:ext cx="9296400" cy="5000624"/>
        </a:xfrm>
        <a:prstGeom prst="rect">
          <a:avLst/>
        </a:prstGeom>
        <a:noFill/>
        <a:ln w="127000">
          <a:solidFill>
            <a:srgbClr val="0070C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sk-SK"/>
        </a:p>
      </xdr:txBody>
    </xdr:sp>
    <xdr:clientData/>
  </xdr:twoCellAnchor>
  <xdr:twoCellAnchor>
    <xdr:from>
      <xdr:col>0</xdr:col>
      <xdr:colOff>257176</xdr:colOff>
      <xdr:row>1</xdr:row>
      <xdr:rowOff>28575</xdr:rowOff>
    </xdr:from>
    <xdr:to>
      <xdr:col>12</xdr:col>
      <xdr:colOff>114300</xdr:colOff>
      <xdr:row>2</xdr:row>
      <xdr:rowOff>0</xdr:rowOff>
    </xdr:to>
    <xdr:sp macro="" textlink="">
      <xdr:nvSpPr>
        <xdr:cNvPr id="5" name="Bublina v tvare zaobleného obdĺžnika 4"/>
        <xdr:cNvSpPr/>
      </xdr:nvSpPr>
      <xdr:spPr>
        <a:xfrm>
          <a:off x="257176" y="28575"/>
          <a:ext cx="9363074" cy="733425"/>
        </a:xfrm>
        <a:prstGeom prst="wedgeRoundRectCallout">
          <a:avLst>
            <a:gd name="adj1" fmla="val -20730"/>
            <a:gd name="adj2" fmla="val 52500"/>
            <a:gd name="adj3" fmla="val 16667"/>
          </a:avLst>
        </a:prstGeom>
        <a:solidFill>
          <a:srgbClr val="00B050"/>
        </a:solidFill>
        <a:ln>
          <a:solidFill>
            <a:srgbClr val="FFC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sk-SK" sz="2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Sčítanie a odčítanie v obore do 20</a:t>
          </a:r>
        </a:p>
      </xdr:txBody>
    </xdr:sp>
    <xdr:clientData/>
  </xdr:twoCellAnchor>
  <xdr:twoCellAnchor editAs="oneCell">
    <xdr:from>
      <xdr:col>9</xdr:col>
      <xdr:colOff>9525</xdr:colOff>
      <xdr:row>14</xdr:row>
      <xdr:rowOff>419100</xdr:rowOff>
    </xdr:from>
    <xdr:to>
      <xdr:col>12</xdr:col>
      <xdr:colOff>400050</xdr:colOff>
      <xdr:row>16</xdr:row>
      <xdr:rowOff>441835</xdr:rowOff>
    </xdr:to>
    <xdr:pic>
      <xdr:nvPicPr>
        <xdr:cNvPr id="6" name="Obrázok 5" descr="969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8050" y="6696075"/>
          <a:ext cx="2647950" cy="1032385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10</xdr:row>
      <xdr:rowOff>419100</xdr:rowOff>
    </xdr:from>
    <xdr:to>
      <xdr:col>16</xdr:col>
      <xdr:colOff>66675</xdr:colOff>
      <xdr:row>13</xdr:row>
      <xdr:rowOff>28575</xdr:rowOff>
    </xdr:to>
    <xdr:sp macro="" textlink="">
      <xdr:nvSpPr>
        <xdr:cNvPr id="8" name="Bublina v tvare zaobleného obdĺžnika 7"/>
        <xdr:cNvSpPr/>
      </xdr:nvSpPr>
      <xdr:spPr>
        <a:xfrm>
          <a:off x="9705975" y="4876800"/>
          <a:ext cx="2609850" cy="923925"/>
        </a:xfrm>
        <a:prstGeom prst="wedgeRoundRectCallout">
          <a:avLst>
            <a:gd name="adj1" fmla="val -20730"/>
            <a:gd name="adj2" fmla="val 52500"/>
            <a:gd name="adj3" fmla="val 16667"/>
          </a:avLst>
        </a:prstGeom>
        <a:solidFill>
          <a:srgbClr val="00B050"/>
        </a:solidFill>
        <a:ln>
          <a:solidFill>
            <a:srgbClr val="00B05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sk-SK" sz="20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Máme  to dobre ?</a:t>
          </a:r>
        </a:p>
      </xdr:txBody>
    </xdr:sp>
    <xdr:clientData/>
  </xdr:twoCellAnchor>
  <xdr:twoCellAnchor>
    <xdr:from>
      <xdr:col>12</xdr:col>
      <xdr:colOff>114300</xdr:colOff>
      <xdr:row>12</xdr:row>
      <xdr:rowOff>161925</xdr:rowOff>
    </xdr:from>
    <xdr:to>
      <xdr:col>14</xdr:col>
      <xdr:colOff>314326</xdr:colOff>
      <xdr:row>14</xdr:row>
      <xdr:rowOff>114300</xdr:rowOff>
    </xdr:to>
    <xdr:cxnSp macro="">
      <xdr:nvCxnSpPr>
        <xdr:cNvPr id="11" name="Rovná spojovacia šípka 10"/>
        <xdr:cNvCxnSpPr/>
      </xdr:nvCxnSpPr>
      <xdr:spPr>
        <a:xfrm flipH="1">
          <a:off x="9620250" y="5495925"/>
          <a:ext cx="1571626" cy="895350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117233</xdr:colOff>
      <xdr:row>2</xdr:row>
      <xdr:rowOff>161924</xdr:rowOff>
    </xdr:from>
    <xdr:to>
      <xdr:col>16</xdr:col>
      <xdr:colOff>371475</xdr:colOff>
      <xdr:row>10</xdr:row>
      <xdr:rowOff>276225</xdr:rowOff>
    </xdr:to>
    <xdr:pic>
      <xdr:nvPicPr>
        <xdr:cNvPr id="9" name="Obrázok 8" descr="91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623183" y="923924"/>
          <a:ext cx="2997442" cy="3810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topLeftCell="A2" workbookViewId="0">
      <pane ySplit="1" topLeftCell="A3" activePane="bottomLeft" state="frozen"/>
      <selection activeCell="A2" sqref="A2"/>
      <selection pane="bottomLeft" activeCell="C4" sqref="C4"/>
    </sheetView>
  </sheetViews>
  <sheetFormatPr defaultRowHeight="35.1" customHeight="1"/>
  <cols>
    <col min="1" max="1" width="4.625" style="1" customWidth="1"/>
    <col min="2" max="2" width="20.625" style="1" customWidth="1"/>
    <col min="3" max="3" width="9" style="22"/>
    <col min="4" max="4" width="9" style="22" hidden="1" customWidth="1"/>
    <col min="5" max="5" width="15.625" style="1" customWidth="1"/>
    <col min="6" max="6" width="20.625" style="1" customWidth="1"/>
    <col min="7" max="7" width="9" style="22" customWidth="1"/>
    <col min="8" max="8" width="9" style="22" hidden="1" customWidth="1"/>
    <col min="9" max="9" width="15.625" style="1" customWidth="1"/>
    <col min="10" max="10" width="20.625" style="1" customWidth="1"/>
    <col min="11" max="11" width="9" style="22"/>
    <col min="12" max="12" width="9" style="1" hidden="1" customWidth="1"/>
    <col min="13" max="16384" width="9" style="1"/>
  </cols>
  <sheetData>
    <row r="1" spans="1:15" ht="35.1" hidden="1" customHeight="1"/>
    <row r="2" spans="1:15" ht="60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50.1" customHeight="1">
      <c r="B3" s="5"/>
    </row>
    <row r="4" spans="1:15" ht="35.1" customHeight="1">
      <c r="B4" s="17" t="s">
        <v>2</v>
      </c>
      <c r="C4" s="6"/>
      <c r="D4" s="2">
        <f>IF(C4=19,1,0)</f>
        <v>0</v>
      </c>
      <c r="F4" s="17" t="s">
        <v>11</v>
      </c>
      <c r="G4" s="6"/>
      <c r="H4" s="2">
        <f>IF(G4=20,1,0)</f>
        <v>0</v>
      </c>
      <c r="J4" s="14" t="s">
        <v>25</v>
      </c>
      <c r="K4" s="6"/>
      <c r="L4" s="2">
        <f>IF(K4=14,1,0)</f>
        <v>0</v>
      </c>
    </row>
    <row r="5" spans="1:15" ht="35.1" customHeight="1">
      <c r="B5" s="17" t="s">
        <v>3</v>
      </c>
      <c r="C5" s="6"/>
      <c r="D5" s="2">
        <f>IF(C5=16,1,0)</f>
        <v>0</v>
      </c>
      <c r="F5" s="17" t="s">
        <v>12</v>
      </c>
      <c r="G5" s="6"/>
      <c r="H5" s="2">
        <f>IF(G5=19,1,0)</f>
        <v>0</v>
      </c>
      <c r="J5" s="14" t="s">
        <v>21</v>
      </c>
      <c r="K5" s="6"/>
      <c r="L5" s="2">
        <f>IF(K5=12,1,0)</f>
        <v>0</v>
      </c>
    </row>
    <row r="6" spans="1:15" ht="35.1" customHeight="1">
      <c r="B6" s="17" t="s">
        <v>4</v>
      </c>
      <c r="C6" s="6"/>
      <c r="D6" s="2">
        <f>IF(C6=15,1,0)</f>
        <v>0</v>
      </c>
      <c r="F6" s="18" t="s">
        <v>13</v>
      </c>
      <c r="G6" s="7"/>
      <c r="H6" s="10">
        <f>IF(G6=18,1,0)</f>
        <v>0</v>
      </c>
      <c r="J6" s="14" t="s">
        <v>22</v>
      </c>
      <c r="K6" s="6"/>
      <c r="L6" s="2">
        <f>IF(K6=10,1,0)</f>
        <v>0</v>
      </c>
    </row>
    <row r="7" spans="1:15" ht="35.1" customHeight="1">
      <c r="B7" s="17" t="s">
        <v>5</v>
      </c>
      <c r="C7" s="6"/>
      <c r="D7" s="2">
        <f>IF(C7=13,1,0)</f>
        <v>0</v>
      </c>
      <c r="F7" s="17" t="s">
        <v>14</v>
      </c>
      <c r="G7" s="6"/>
      <c r="H7" s="2">
        <f>IF(G7=19,1,0)</f>
        <v>0</v>
      </c>
      <c r="J7" s="14" t="s">
        <v>23</v>
      </c>
      <c r="K7" s="6"/>
      <c r="L7" s="2">
        <f>IF(K7=11,1,0)</f>
        <v>0</v>
      </c>
    </row>
    <row r="8" spans="1:15" ht="35.1" customHeight="1">
      <c r="B8" s="17" t="s">
        <v>6</v>
      </c>
      <c r="C8" s="6"/>
      <c r="D8" s="2">
        <f>IF(C8=20,1,0)</f>
        <v>0</v>
      </c>
      <c r="F8" s="17" t="s">
        <v>15</v>
      </c>
      <c r="G8" s="6"/>
      <c r="H8" s="2">
        <f>IF(G8=19,1,0)</f>
        <v>0</v>
      </c>
      <c r="J8" s="14" t="s">
        <v>24</v>
      </c>
      <c r="K8" s="6"/>
      <c r="L8" s="2">
        <f>IF(K8=11,1,0)</f>
        <v>0</v>
      </c>
    </row>
    <row r="9" spans="1:15" ht="35.1" customHeight="1">
      <c r="B9" s="17" t="s">
        <v>9</v>
      </c>
      <c r="C9" s="6"/>
      <c r="D9" s="11">
        <f>IF(C9=19,1,0)</f>
        <v>0</v>
      </c>
      <c r="E9" s="13"/>
      <c r="F9" s="15" t="s">
        <v>16</v>
      </c>
      <c r="G9" s="6"/>
      <c r="H9" s="2">
        <f>IF(G9=13,1,0)</f>
        <v>0</v>
      </c>
      <c r="J9" s="14" t="s">
        <v>26</v>
      </c>
      <c r="K9" s="6"/>
      <c r="L9" s="2">
        <f>IF(K9=13,1,0)</f>
        <v>0</v>
      </c>
    </row>
    <row r="10" spans="1:15" ht="35.1" customHeight="1">
      <c r="B10" s="17" t="s">
        <v>7</v>
      </c>
      <c r="C10" s="6"/>
      <c r="D10" s="2">
        <f>IF(C10=18,1,0)</f>
        <v>0</v>
      </c>
      <c r="E10" s="12"/>
      <c r="F10" s="16" t="s">
        <v>17</v>
      </c>
      <c r="G10" s="8"/>
      <c r="H10" s="9">
        <f>IF(G10=12,1,0)</f>
        <v>0</v>
      </c>
      <c r="J10" s="14" t="s">
        <v>27</v>
      </c>
      <c r="K10" s="6"/>
      <c r="L10" s="2">
        <f>IF(K10=16,1,0)</f>
        <v>0</v>
      </c>
    </row>
    <row r="11" spans="1:15" ht="35.1" customHeight="1">
      <c r="B11" s="17" t="s">
        <v>10</v>
      </c>
      <c r="C11" s="6"/>
      <c r="D11" s="2">
        <f>IF(C11=18,1,0)</f>
        <v>0</v>
      </c>
      <c r="F11" s="14" t="s">
        <v>18</v>
      </c>
      <c r="G11" s="6"/>
      <c r="H11" s="2">
        <f>IF(G11=10,1,0)</f>
        <v>0</v>
      </c>
      <c r="J11" s="14" t="s">
        <v>28</v>
      </c>
      <c r="K11" s="6"/>
      <c r="L11" s="2">
        <f>IF(K11=15,1,0)</f>
        <v>0</v>
      </c>
    </row>
    <row r="12" spans="1:15" ht="35.1" customHeight="1">
      <c r="B12" s="17" t="s">
        <v>8</v>
      </c>
      <c r="C12" s="6"/>
      <c r="D12" s="2">
        <f>IF(C12=20,1,0)</f>
        <v>0</v>
      </c>
      <c r="F12" s="14" t="s">
        <v>19</v>
      </c>
      <c r="G12" s="6"/>
      <c r="H12" s="2">
        <f>IF(G12=13,1,0)</f>
        <v>0</v>
      </c>
      <c r="J12" s="14" t="s">
        <v>29</v>
      </c>
      <c r="K12" s="6"/>
      <c r="L12" s="2">
        <f>IF(K12=15,1,0)</f>
        <v>0</v>
      </c>
    </row>
    <row r="13" spans="1:15" ht="35.1" customHeight="1">
      <c r="B13" s="17" t="s">
        <v>31</v>
      </c>
      <c r="C13" s="6"/>
      <c r="D13" s="2">
        <f>IF(C13=18,1,0)</f>
        <v>0</v>
      </c>
      <c r="F13" s="14" t="s">
        <v>20</v>
      </c>
      <c r="G13" s="6"/>
      <c r="H13" s="2">
        <f>IF(G13=13,1,0)</f>
        <v>0</v>
      </c>
      <c r="J13" s="14" t="s">
        <v>30</v>
      </c>
      <c r="K13" s="6"/>
      <c r="L13" s="2">
        <f>IF(K13=12,1,0)</f>
        <v>0</v>
      </c>
    </row>
    <row r="14" spans="1:15" ht="39.950000000000003" customHeight="1">
      <c r="D14" s="22">
        <f>SUM(D4:D13)</f>
        <v>0</v>
      </c>
      <c r="H14" s="22">
        <f>SUM(H4:H13)</f>
        <v>0</v>
      </c>
      <c r="L14" s="1">
        <f>SUM(L4:L13)</f>
        <v>0</v>
      </c>
    </row>
    <row r="15" spans="1:15" ht="39.950000000000003" customHeight="1"/>
    <row r="16" spans="1:15" ht="39.950000000000003" customHeight="1">
      <c r="E16" s="19"/>
      <c r="F16" s="19" t="s">
        <v>0</v>
      </c>
      <c r="G16" s="20">
        <f>SUM(D14,H14,L14)</f>
        <v>0</v>
      </c>
      <c r="H16" s="21"/>
      <c r="I16" s="19"/>
      <c r="J16" s="3"/>
    </row>
    <row r="17" spans="5:10" ht="39.950000000000003" customHeight="1">
      <c r="E17" s="19"/>
      <c r="F17" s="19" t="s">
        <v>1</v>
      </c>
      <c r="G17" s="20">
        <f>IF(G16&gt;=0.9*30,1,IF(G16&gt;=0.8*30,2,IF(G16&gt;=0.5*30,3,IF(G16&gt;=0.25*30,4,5))))</f>
        <v>5</v>
      </c>
      <c r="H17" s="21"/>
      <c r="I17" s="19"/>
      <c r="J17" s="5"/>
    </row>
    <row r="18" spans="5:10" ht="35.1" customHeight="1">
      <c r="G18" s="4"/>
    </row>
    <row r="19" spans="5:10" ht="35.1" customHeight="1">
      <c r="G19" s="4"/>
    </row>
  </sheetData>
  <sheetProtection password="D016" sheet="1" objects="1" scenarios="1" selectLockedCells="1"/>
  <mergeCells count="1">
    <mergeCell ref="A2:O2"/>
  </mergeCells>
  <pageMargins left="0.7" right="0.7" top="0.75" bottom="0.75" header="0.3" footer="0.3"/>
  <pageSetup paperSize="9" orientation="portrait" horizontalDpi="300" verticalDpi="300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Alaben</dc:creator>
  <cp:lastModifiedBy>Adka</cp:lastModifiedBy>
  <dcterms:created xsi:type="dcterms:W3CDTF">2010-11-13T19:49:07Z</dcterms:created>
  <dcterms:modified xsi:type="dcterms:W3CDTF">2020-05-17T15:51:17Z</dcterms:modified>
</cp:coreProperties>
</file>